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Хино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<sst xmlns="http://schemas.openxmlformats.org/spreadsheetml/2006/main" count="37" uniqueCount="33">
  <si>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г. Казань, ул. Беломорская, д. 69А</t>
  </si>
  <si>
    <t>отдел продаж</t>
  </si>
  <si>
    <t>коммерческого автотранспота</t>
  </si>
  <si>
    <t>ПРАЙС-ЛИСТ</t>
  </si>
  <si>
    <t>Надстройка</t>
  </si>
  <si>
    <t>Описание</t>
  </si>
  <si>
    <t>Бортовая платформа</t>
  </si>
  <si>
    <t>Задние ворота</t>
  </si>
  <si>
    <t>Промтоварный фургон</t>
  </si>
  <si>
    <t>5.2*2.3*2.2</t>
  </si>
  <si>
    <t>Изотермический фургон</t>
  </si>
  <si>
    <t>5.2*2.3*2.2 сендвич</t>
  </si>
  <si>
    <t>5.2*2.3*0.6</t>
  </si>
  <si>
    <t>Материал: сталь, пол - ламинированная фанера</t>
  </si>
  <si>
    <t>Материал: алюминий, пол - ламинированная фанера</t>
  </si>
  <si>
    <t>6*2.3*0.6</t>
  </si>
  <si>
    <t>6*2.3*2.2</t>
  </si>
  <si>
    <t>Размеры, м</t>
  </si>
  <si>
    <t>6*2.3*2.2 сендвич</t>
  </si>
  <si>
    <t>тел. (843) 570-75-56, 214-34-68, 239-36-85</t>
  </si>
  <si>
    <t xml:space="preserve">Обшивка – плакированный металл (0,75мм), пол - ламинированная фанера (21мм),  пластиковые подкрылки </t>
  </si>
  <si>
    <t>Комплектация</t>
  </si>
  <si>
    <t>Тент,  высота  2.2 м</t>
  </si>
  <si>
    <t>Плакированный металл, оцинковка. Толщина теплоизоляционного слоя 50 мм, пластиковые подкрылки</t>
  </si>
  <si>
    <r>
      <t>Стандарт</t>
    </r>
    <r>
      <rPr>
        <sz val="8"/>
        <rFont val="Arial Cyr"/>
        <family val="0"/>
      </rPr>
      <t xml:space="preserve"> . Запасное колесо, Гидроусилитель руля, Регулятор тормозных сил, Подушка безопасности водителя, Дисковые тормоза с ABS,  Тахометр, Горный тормоз, Обогрев зеркал заднего вида,   Аудиоподготовка , Передние противотуманные фары, Бампер, окрашенный в цвет кузова</t>
    </r>
  </si>
  <si>
    <r>
      <t>Люкс</t>
    </r>
    <r>
      <rPr>
        <sz val="8"/>
        <rFont val="Arial Cyr"/>
        <family val="0"/>
      </rPr>
      <t>.  Запасное колесо, Гидроусилитель руля, Регулятор тормозных сил, Подушка безопасности водителя, Дисковые тормоза с ABS,  Тахометр, Горный тормоз, Обогрев зеркал заднего вида,   Аудиоподготовка , Передние противотуманные фары, Бампер, окрашенный в цвет кузова, Электростеклоподъемники, центральный замок, кондиционер.</t>
    </r>
  </si>
  <si>
    <t>Цена шасси 720/730, руб.</t>
  </si>
  <si>
    <t xml:space="preserve">XZU720 стандарт </t>
  </si>
  <si>
    <t>XZU730 стандарт</t>
  </si>
  <si>
    <t>XZU720 люкс</t>
  </si>
  <si>
    <t>XZU730 люкс</t>
  </si>
  <si>
    <t>2652000 / 2672000</t>
  </si>
  <si>
    <t>2754000 / 2774000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</si>
</sst>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;[Red]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;[Red]#,##0.00_р_."/>
  </numFmts>
  <fonts count="47">
    <font>
      <sz val="10"/>
      <name val="Arial"/>
      <family val="0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distributed"/>
      <protection/>
    </xf>
    <xf numFmtId="0" fontId="0" fillId="0" borderId="31" xfId="0" applyFont="1" applyFill="1" applyBorder="1" applyAlignment="1" applyProtection="1">
      <alignment horizontal="center" vertical="distributed"/>
      <protection/>
    </xf>
    <xf numFmtId="0" fontId="0" fillId="0" borderId="32" xfId="0" applyFont="1" applyFill="1" applyBorder="1" applyAlignment="1" applyProtection="1">
      <alignment horizontal="center" vertical="distributed"/>
      <protection/>
    </xf>
    <xf numFmtId="0" fontId="0" fillId="0" borderId="33" xfId="0" applyFont="1" applyFill="1" applyBorder="1" applyAlignment="1" applyProtection="1">
      <alignment horizontal="center" vertical="distributed"/>
      <protection/>
    </xf>
    <xf numFmtId="0" fontId="11" fillId="0" borderId="34" xfId="0" applyFont="1" applyBorder="1" applyAlignment="1" applyProtection="1">
      <alignment horizontal="justify" vertical="center" wrapText="1"/>
      <protection/>
    </xf>
    <xf numFmtId="0" fontId="9" fillId="0" borderId="11" xfId="0" applyFont="1" applyBorder="1" applyAlignment="1" applyProtection="1">
      <alignment horizontal="justify" vertical="center" wrapText="1"/>
      <protection/>
    </xf>
    <xf numFmtId="0" fontId="9" fillId="0" borderId="34" xfId="0" applyFont="1" applyBorder="1" applyAlignment="1" applyProtection="1">
      <alignment horizontal="justify" vertical="center" wrapText="1"/>
      <protection/>
    </xf>
    <xf numFmtId="0" fontId="9" fillId="0" borderId="35" xfId="0" applyFont="1" applyBorder="1" applyAlignment="1" applyProtection="1">
      <alignment horizontal="justify" vertical="center" wrapText="1"/>
      <protection/>
    </xf>
    <xf numFmtId="0" fontId="9" fillId="0" borderId="22" xfId="0" applyFont="1" applyBorder="1" applyAlignment="1" applyProtection="1">
      <alignment horizontal="justify" vertical="center" wrapText="1"/>
      <protection/>
    </xf>
    <xf numFmtId="0" fontId="9" fillId="0" borderId="36" xfId="0" applyFont="1" applyBorder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/>
      <protection/>
    </xf>
    <xf numFmtId="180" fontId="0" fillId="0" borderId="15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185" fontId="12" fillId="0" borderId="12" xfId="0" applyNumberFormat="1" applyFont="1" applyBorder="1" applyAlignment="1" applyProtection="1">
      <alignment horizontal="center" vertical="center"/>
      <protection/>
    </xf>
    <xf numFmtId="185" fontId="12" fillId="0" borderId="13" xfId="0" applyNumberFormat="1" applyFont="1" applyBorder="1" applyAlignment="1" applyProtection="1">
      <alignment horizontal="center" vertical="center"/>
      <protection/>
    </xf>
    <xf numFmtId="185" fontId="12" fillId="0" borderId="11" xfId="0" applyNumberFormat="1" applyFont="1" applyBorder="1" applyAlignment="1" applyProtection="1">
      <alignment horizontal="center" vertical="center"/>
      <protection/>
    </xf>
    <xf numFmtId="185" fontId="12" fillId="0" borderId="15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justify" vertical="center" wrapText="1"/>
      <protection/>
    </xf>
    <xf numFmtId="0" fontId="9" fillId="0" borderId="12" xfId="0" applyFont="1" applyBorder="1" applyAlignment="1" applyProtection="1">
      <alignment horizontal="justify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47625</xdr:rowOff>
    </xdr:from>
    <xdr:to>
      <xdr:col>8</xdr:col>
      <xdr:colOff>0</xdr:colOff>
      <xdr:row>4</xdr:row>
      <xdr:rowOff>95250</xdr:rowOff>
    </xdr:to>
    <xdr:pic>
      <xdr:nvPicPr>
        <xdr:cNvPr id="1" name="Picture 1" descr="Лого Делфо ко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7625"/>
          <a:ext cx="2676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6</xdr:row>
      <xdr:rowOff>0</xdr:rowOff>
    </xdr:from>
    <xdr:to>
      <xdr:col>9</xdr:col>
      <xdr:colOff>219075</xdr:colOff>
      <xdr:row>6</xdr:row>
      <xdr:rowOff>0</xdr:rowOff>
    </xdr:to>
    <xdr:pic>
      <xdr:nvPicPr>
        <xdr:cNvPr id="2" name="Picture 2" descr="170 длин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085975" y="1143000"/>
          <a:ext cx="2990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19050</xdr:rowOff>
    </xdr:from>
    <xdr:to>
      <xdr:col>1</xdr:col>
      <xdr:colOff>371475</xdr:colOff>
      <xdr:row>4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050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28575</xdr:rowOff>
    </xdr:from>
    <xdr:to>
      <xdr:col>11</xdr:col>
      <xdr:colOff>495300</xdr:colOff>
      <xdr:row>19</xdr:row>
      <xdr:rowOff>142875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1533525"/>
          <a:ext cx="32004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6</xdr:col>
      <xdr:colOff>561975</xdr:colOff>
      <xdr:row>36</xdr:row>
      <xdr:rowOff>114300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rcRect l="27056" t="25640" r="34446" b="15383"/>
        <a:stretch>
          <a:fillRect/>
        </a:stretch>
      </xdr:blipFill>
      <xdr:spPr>
        <a:xfrm>
          <a:off x="0" y="1504950"/>
          <a:ext cx="34194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25">
      <selection activeCell="L56" sqref="L56"/>
    </sheetView>
  </sheetViews>
  <sheetFormatPr defaultColWidth="9.140625" defaultRowHeight="12.75"/>
  <cols>
    <col min="2" max="2" width="6.28125" style="0" customWidth="1"/>
    <col min="3" max="3" width="2.00390625" style="0" hidden="1" customWidth="1"/>
    <col min="9" max="10" width="11.7109375" style="0" bestFit="1" customWidth="1"/>
    <col min="11" max="12" width="10.57421875" style="0" bestFit="1" customWidth="1"/>
  </cols>
  <sheetData>
    <row r="1" spans="1:12" ht="15">
      <c r="A1" s="1"/>
      <c r="B1" s="1"/>
      <c r="C1" s="1"/>
      <c r="D1" s="1"/>
      <c r="E1" s="1"/>
      <c r="F1" s="2"/>
      <c r="G1" s="2"/>
      <c r="H1" s="2"/>
      <c r="I1" s="120" t="s">
        <v>0</v>
      </c>
      <c r="J1" s="120"/>
      <c r="K1" s="120"/>
      <c r="L1" s="120"/>
    </row>
    <row r="2" spans="1:12" ht="15">
      <c r="A2" s="1"/>
      <c r="B2" s="1"/>
      <c r="C2" s="1"/>
      <c r="D2" s="1"/>
      <c r="E2" s="1"/>
      <c r="F2" s="2"/>
      <c r="G2" s="2"/>
      <c r="H2" s="2"/>
      <c r="I2" s="121" t="s">
        <v>19</v>
      </c>
      <c r="J2" s="121"/>
      <c r="K2" s="121"/>
      <c r="L2" s="121"/>
    </row>
    <row r="3" spans="1:12" ht="15">
      <c r="A3" s="1"/>
      <c r="B3" s="1"/>
      <c r="C3" s="1"/>
      <c r="D3" s="1"/>
      <c r="E3" s="1"/>
      <c r="F3" s="2"/>
      <c r="G3" s="2"/>
      <c r="H3" s="2"/>
      <c r="I3" s="120" t="s">
        <v>1</v>
      </c>
      <c r="J3" s="120"/>
      <c r="K3" s="120"/>
      <c r="L3" s="120"/>
    </row>
    <row r="4" spans="1:12" ht="15">
      <c r="A4" s="1"/>
      <c r="B4" s="1"/>
      <c r="C4" s="1"/>
      <c r="D4" s="1"/>
      <c r="E4" s="1"/>
      <c r="F4" s="2"/>
      <c r="G4" s="2"/>
      <c r="H4" s="2"/>
      <c r="I4" s="120" t="s">
        <v>2</v>
      </c>
      <c r="J4" s="120"/>
      <c r="K4" s="120"/>
      <c r="L4" s="120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4">
        <f ca="1">TODAY()</f>
        <v>42474</v>
      </c>
      <c r="L6" s="74"/>
    </row>
    <row r="7" spans="1:12" ht="15.75">
      <c r="A7" s="32"/>
      <c r="B7" s="32"/>
      <c r="C7" s="32"/>
      <c r="D7" s="32"/>
      <c r="E7" s="32"/>
      <c r="F7" s="32"/>
      <c r="G7" s="3"/>
      <c r="H7" s="3"/>
      <c r="I7" s="4"/>
      <c r="J7" s="3"/>
      <c r="K7" s="5"/>
      <c r="L7" s="5"/>
    </row>
    <row r="8" spans="1:12" ht="12.75">
      <c r="A8" s="90"/>
      <c r="B8" s="90"/>
      <c r="C8" s="90"/>
      <c r="D8" s="90"/>
      <c r="E8" s="90"/>
      <c r="F8" s="90"/>
      <c r="G8" s="90"/>
      <c r="H8" s="3"/>
      <c r="I8" s="4"/>
      <c r="J8" s="3"/>
      <c r="K8" s="5"/>
      <c r="L8" s="5"/>
    </row>
    <row r="9" spans="1:12" ht="12.75">
      <c r="A9" s="90"/>
      <c r="B9" s="90"/>
      <c r="C9" s="90"/>
      <c r="D9" s="90"/>
      <c r="E9" s="90"/>
      <c r="F9" s="90"/>
      <c r="G9" s="90"/>
      <c r="H9" s="3"/>
      <c r="I9" s="4"/>
      <c r="J9" s="3"/>
      <c r="K9" s="5"/>
      <c r="L9" s="5"/>
    </row>
    <row r="10" spans="1:12" ht="12.75">
      <c r="A10" s="90"/>
      <c r="B10" s="90"/>
      <c r="C10" s="90"/>
      <c r="D10" s="90"/>
      <c r="E10" s="90"/>
      <c r="F10" s="90"/>
      <c r="G10" s="90"/>
      <c r="H10" s="3"/>
      <c r="I10" s="4"/>
      <c r="J10" s="3"/>
      <c r="K10" s="5"/>
      <c r="L10" s="5"/>
    </row>
    <row r="11" spans="1:12" ht="12.75">
      <c r="A11" s="90"/>
      <c r="B11" s="90"/>
      <c r="C11" s="90"/>
      <c r="D11" s="90"/>
      <c r="E11" s="90"/>
      <c r="F11" s="90"/>
      <c r="G11" s="90"/>
      <c r="H11" s="3"/>
      <c r="I11" s="4"/>
      <c r="J11" s="3"/>
      <c r="K11" s="5"/>
      <c r="L11" s="5"/>
    </row>
    <row r="12" spans="1:12" ht="12.75">
      <c r="A12" s="90"/>
      <c r="B12" s="90"/>
      <c r="C12" s="90"/>
      <c r="D12" s="90"/>
      <c r="E12" s="90"/>
      <c r="F12" s="90"/>
      <c r="G12" s="90"/>
      <c r="H12" s="3"/>
      <c r="I12" s="4"/>
      <c r="J12" s="3"/>
      <c r="K12" s="5"/>
      <c r="L12" s="5"/>
    </row>
    <row r="13" spans="1:12" ht="12.75">
      <c r="A13" s="90"/>
      <c r="B13" s="90"/>
      <c r="C13" s="90"/>
      <c r="D13" s="90"/>
      <c r="E13" s="90"/>
      <c r="F13" s="90"/>
      <c r="G13" s="90"/>
      <c r="H13" s="3"/>
      <c r="I13" s="4"/>
      <c r="J13" s="3"/>
      <c r="K13" s="5"/>
      <c r="L13" s="5"/>
    </row>
    <row r="14" spans="1:12" ht="12.75">
      <c r="A14" s="90"/>
      <c r="B14" s="90"/>
      <c r="C14" s="90"/>
      <c r="D14" s="90"/>
      <c r="E14" s="90"/>
      <c r="F14" s="90"/>
      <c r="G14" s="90"/>
      <c r="H14" s="3"/>
      <c r="I14" s="4"/>
      <c r="J14" s="3"/>
      <c r="K14" s="5"/>
      <c r="L14" s="5"/>
    </row>
    <row r="15" spans="1:12" ht="12.75">
      <c r="A15" s="90"/>
      <c r="B15" s="90"/>
      <c r="C15" s="90"/>
      <c r="D15" s="90"/>
      <c r="E15" s="90"/>
      <c r="F15" s="90"/>
      <c r="G15" s="90"/>
      <c r="H15" s="3"/>
      <c r="I15" s="4"/>
      <c r="J15" s="3"/>
      <c r="K15" s="5"/>
      <c r="L15" s="5"/>
    </row>
    <row r="16" spans="1:12" ht="12.75">
      <c r="A16" s="90"/>
      <c r="B16" s="90"/>
      <c r="C16" s="90"/>
      <c r="D16" s="90"/>
      <c r="E16" s="90"/>
      <c r="F16" s="90"/>
      <c r="G16" s="90"/>
      <c r="H16" s="3"/>
      <c r="I16" s="4"/>
      <c r="J16" s="3"/>
      <c r="K16" s="5"/>
      <c r="L16" s="5"/>
    </row>
    <row r="17" spans="1:12" ht="12.75">
      <c r="A17" s="90"/>
      <c r="B17" s="90"/>
      <c r="C17" s="90"/>
      <c r="D17" s="90"/>
      <c r="E17" s="90"/>
      <c r="F17" s="90"/>
      <c r="G17" s="90"/>
      <c r="H17" s="3"/>
      <c r="I17" s="4"/>
      <c r="J17" s="3"/>
      <c r="K17" s="5"/>
      <c r="L17" s="5"/>
    </row>
    <row r="18" spans="1:12" ht="12.75">
      <c r="A18" s="90"/>
      <c r="B18" s="90"/>
      <c r="C18" s="90"/>
      <c r="D18" s="90"/>
      <c r="E18" s="90"/>
      <c r="F18" s="90"/>
      <c r="G18" s="90"/>
      <c r="H18" s="3"/>
      <c r="I18" s="4"/>
      <c r="J18" s="3"/>
      <c r="K18" s="5"/>
      <c r="L18" s="5"/>
    </row>
    <row r="19" spans="1:12" ht="12.75">
      <c r="A19" s="90"/>
      <c r="B19" s="90"/>
      <c r="C19" s="90"/>
      <c r="D19" s="90"/>
      <c r="E19" s="90"/>
      <c r="F19" s="90"/>
      <c r="G19" s="90"/>
      <c r="H19" s="3"/>
      <c r="I19" s="4"/>
      <c r="J19" s="3"/>
      <c r="K19" s="5"/>
      <c r="L19" s="5"/>
    </row>
    <row r="20" spans="1:12" ht="12.75">
      <c r="A20" s="90"/>
      <c r="B20" s="90"/>
      <c r="C20" s="90"/>
      <c r="D20" s="90"/>
      <c r="E20" s="90"/>
      <c r="F20" s="90"/>
      <c r="G20" s="90"/>
      <c r="H20" s="3"/>
      <c r="I20" s="4"/>
      <c r="J20" s="3"/>
      <c r="K20" s="5"/>
      <c r="L20" s="5"/>
    </row>
    <row r="21" spans="1:12" ht="12.75">
      <c r="A21" s="90"/>
      <c r="B21" s="90"/>
      <c r="C21" s="90"/>
      <c r="D21" s="90"/>
      <c r="E21" s="90"/>
      <c r="F21" s="90"/>
      <c r="G21" s="90"/>
      <c r="H21" s="3"/>
      <c r="I21" s="4"/>
      <c r="J21" s="3"/>
      <c r="K21" s="5"/>
      <c r="L21" s="5"/>
    </row>
    <row r="22" spans="1:13" ht="13.5" thickBot="1">
      <c r="A22" s="90"/>
      <c r="B22" s="90"/>
      <c r="C22" s="90"/>
      <c r="D22" s="90"/>
      <c r="E22" s="90"/>
      <c r="F22" s="90"/>
      <c r="G22" s="90"/>
      <c r="H22" s="3"/>
      <c r="I22" s="4"/>
      <c r="J22" s="3"/>
      <c r="K22" s="5"/>
      <c r="L22" s="5"/>
      <c r="M22" s="15"/>
    </row>
    <row r="23" spans="1:13" ht="13.5" thickBot="1">
      <c r="A23" s="90"/>
      <c r="B23" s="90"/>
      <c r="C23" s="90"/>
      <c r="D23" s="90"/>
      <c r="E23" s="90"/>
      <c r="F23" s="90"/>
      <c r="G23" s="90"/>
      <c r="H23" s="91" t="s">
        <v>21</v>
      </c>
      <c r="I23" s="92"/>
      <c r="J23" s="92"/>
      <c r="K23" s="78" t="s">
        <v>26</v>
      </c>
      <c r="L23" s="79"/>
      <c r="M23" s="16"/>
    </row>
    <row r="24" spans="1:13" ht="12.75" customHeight="1">
      <c r="A24" s="90"/>
      <c r="B24" s="90"/>
      <c r="C24" s="90"/>
      <c r="D24" s="90"/>
      <c r="E24" s="90"/>
      <c r="F24" s="90"/>
      <c r="G24" s="90"/>
      <c r="H24" s="93" t="s">
        <v>24</v>
      </c>
      <c r="I24" s="94"/>
      <c r="J24" s="94"/>
      <c r="K24" s="80" t="s">
        <v>31</v>
      </c>
      <c r="L24" s="81"/>
      <c r="M24" s="17"/>
    </row>
    <row r="25" spans="1:13" ht="12.75" customHeight="1">
      <c r="A25" s="90"/>
      <c r="B25" s="90"/>
      <c r="C25" s="90"/>
      <c r="D25" s="90"/>
      <c r="E25" s="90"/>
      <c r="F25" s="90"/>
      <c r="G25" s="90"/>
      <c r="H25" s="57"/>
      <c r="I25" s="56"/>
      <c r="J25" s="56"/>
      <c r="K25" s="82"/>
      <c r="L25" s="83"/>
      <c r="M25" s="17"/>
    </row>
    <row r="26" spans="1:13" ht="12.75" customHeight="1">
      <c r="A26" s="90"/>
      <c r="B26" s="90"/>
      <c r="C26" s="90"/>
      <c r="D26" s="90"/>
      <c r="E26" s="90"/>
      <c r="F26" s="90"/>
      <c r="G26" s="90"/>
      <c r="H26" s="57"/>
      <c r="I26" s="56"/>
      <c r="J26" s="56"/>
      <c r="K26" s="82"/>
      <c r="L26" s="83"/>
      <c r="M26" s="17"/>
    </row>
    <row r="27" spans="1:13" ht="12.75" customHeight="1">
      <c r="A27" s="90"/>
      <c r="B27" s="90"/>
      <c r="C27" s="90"/>
      <c r="D27" s="90"/>
      <c r="E27" s="90"/>
      <c r="F27" s="90"/>
      <c r="G27" s="90"/>
      <c r="H27" s="57"/>
      <c r="I27" s="56"/>
      <c r="J27" s="56"/>
      <c r="K27" s="82"/>
      <c r="L27" s="83"/>
      <c r="M27" s="17"/>
    </row>
    <row r="28" spans="1:13" ht="12.75" customHeight="1">
      <c r="A28" s="90"/>
      <c r="B28" s="90"/>
      <c r="C28" s="90"/>
      <c r="D28" s="90"/>
      <c r="E28" s="90"/>
      <c r="F28" s="90"/>
      <c r="G28" s="90"/>
      <c r="H28" s="57"/>
      <c r="I28" s="56"/>
      <c r="J28" s="56"/>
      <c r="K28" s="82"/>
      <c r="L28" s="83"/>
      <c r="M28" s="17"/>
    </row>
    <row r="29" spans="1:13" ht="12.75" customHeight="1">
      <c r="A29" s="90"/>
      <c r="B29" s="90"/>
      <c r="C29" s="90"/>
      <c r="D29" s="90"/>
      <c r="E29" s="90"/>
      <c r="F29" s="90"/>
      <c r="G29" s="90"/>
      <c r="H29" s="57"/>
      <c r="I29" s="56"/>
      <c r="J29" s="56"/>
      <c r="K29" s="82"/>
      <c r="L29" s="83"/>
      <c r="M29" s="17"/>
    </row>
    <row r="30" spans="1:13" ht="12.75" customHeight="1">
      <c r="A30" s="90"/>
      <c r="B30" s="90"/>
      <c r="C30" s="90"/>
      <c r="D30" s="90"/>
      <c r="E30" s="90"/>
      <c r="F30" s="90"/>
      <c r="G30" s="90"/>
      <c r="H30" s="55" t="s">
        <v>25</v>
      </c>
      <c r="I30" s="56"/>
      <c r="J30" s="56"/>
      <c r="K30" s="84" t="s">
        <v>32</v>
      </c>
      <c r="L30" s="85"/>
      <c r="M30" s="17"/>
    </row>
    <row r="31" spans="1:13" ht="12.75" customHeight="1">
      <c r="A31" s="90"/>
      <c r="B31" s="90"/>
      <c r="C31" s="90"/>
      <c r="D31" s="90"/>
      <c r="E31" s="90"/>
      <c r="F31" s="90"/>
      <c r="G31" s="90"/>
      <c r="H31" s="57"/>
      <c r="I31" s="56"/>
      <c r="J31" s="56"/>
      <c r="K31" s="84"/>
      <c r="L31" s="85"/>
      <c r="M31" s="17"/>
    </row>
    <row r="32" spans="1:13" ht="12.75" customHeight="1">
      <c r="A32" s="90"/>
      <c r="B32" s="90"/>
      <c r="C32" s="90"/>
      <c r="D32" s="90"/>
      <c r="E32" s="90"/>
      <c r="F32" s="90"/>
      <c r="G32" s="90"/>
      <c r="H32" s="57"/>
      <c r="I32" s="56"/>
      <c r="J32" s="56"/>
      <c r="K32" s="84"/>
      <c r="L32" s="85"/>
      <c r="M32" s="17"/>
    </row>
    <row r="33" spans="1:13" ht="12.75" customHeight="1">
      <c r="A33" s="90"/>
      <c r="B33" s="90"/>
      <c r="C33" s="90"/>
      <c r="D33" s="90"/>
      <c r="E33" s="90"/>
      <c r="F33" s="90"/>
      <c r="G33" s="90"/>
      <c r="H33" s="57"/>
      <c r="I33" s="56"/>
      <c r="J33" s="56"/>
      <c r="K33" s="84"/>
      <c r="L33" s="85"/>
      <c r="M33" s="17"/>
    </row>
    <row r="34" spans="1:13" ht="12.75" customHeight="1">
      <c r="A34" s="90"/>
      <c r="B34" s="90"/>
      <c r="C34" s="90"/>
      <c r="D34" s="90"/>
      <c r="E34" s="90"/>
      <c r="F34" s="90"/>
      <c r="G34" s="90"/>
      <c r="H34" s="57"/>
      <c r="I34" s="56"/>
      <c r="J34" s="56"/>
      <c r="K34" s="84"/>
      <c r="L34" s="85"/>
      <c r="M34" s="17"/>
    </row>
    <row r="35" spans="1:13" ht="12.75" customHeight="1">
      <c r="A35" s="90"/>
      <c r="B35" s="90"/>
      <c r="C35" s="90"/>
      <c r="D35" s="90"/>
      <c r="E35" s="90"/>
      <c r="F35" s="90"/>
      <c r="G35" s="90"/>
      <c r="H35" s="58"/>
      <c r="I35" s="59"/>
      <c r="J35" s="59"/>
      <c r="K35" s="86"/>
      <c r="L35" s="87"/>
      <c r="M35" s="17"/>
    </row>
    <row r="36" spans="1:13" ht="12.75" customHeight="1" thickBot="1">
      <c r="A36" s="90"/>
      <c r="B36" s="90"/>
      <c r="C36" s="90"/>
      <c r="D36" s="90"/>
      <c r="E36" s="90"/>
      <c r="F36" s="90"/>
      <c r="G36" s="90"/>
      <c r="H36" s="60"/>
      <c r="I36" s="61"/>
      <c r="J36" s="61"/>
      <c r="K36" s="88"/>
      <c r="L36" s="89"/>
      <c r="M36" s="17"/>
    </row>
    <row r="37" spans="1:13" ht="12.75" customHeight="1">
      <c r="A37" s="90"/>
      <c r="B37" s="90"/>
      <c r="C37" s="90"/>
      <c r="D37" s="90"/>
      <c r="E37" s="90"/>
      <c r="F37" s="90"/>
      <c r="G37" s="90"/>
      <c r="H37" s="18"/>
      <c r="I37" s="18"/>
      <c r="J37" s="18"/>
      <c r="K37" s="19"/>
      <c r="L37" s="19"/>
      <c r="M37" s="17"/>
    </row>
    <row r="38" spans="1:13" ht="12.75" customHeight="1">
      <c r="A38" s="90"/>
      <c r="B38" s="90"/>
      <c r="C38" s="90"/>
      <c r="D38" s="90"/>
      <c r="E38" s="90"/>
      <c r="F38" s="90"/>
      <c r="G38" s="90"/>
      <c r="H38" s="18"/>
      <c r="I38" s="18"/>
      <c r="J38" s="18"/>
      <c r="K38" s="19"/>
      <c r="L38" s="19"/>
      <c r="M38" s="17"/>
    </row>
    <row r="39" spans="1:13" ht="12.75" customHeight="1" thickBot="1">
      <c r="A39" s="3"/>
      <c r="B39" s="3"/>
      <c r="C39" s="3"/>
      <c r="D39" s="14"/>
      <c r="E39" s="3"/>
      <c r="F39" s="3"/>
      <c r="G39" s="3"/>
      <c r="H39" s="18"/>
      <c r="I39" s="18"/>
      <c r="J39" s="18"/>
      <c r="K39" s="19"/>
      <c r="L39" s="19"/>
      <c r="M39" s="17"/>
    </row>
    <row r="40" spans="1:12" ht="25.5">
      <c r="A40" s="75" t="s">
        <v>4</v>
      </c>
      <c r="B40" s="76"/>
      <c r="C40" s="76"/>
      <c r="D40" s="77" t="s">
        <v>5</v>
      </c>
      <c r="E40" s="77"/>
      <c r="F40" s="77"/>
      <c r="G40" s="77" t="s">
        <v>17</v>
      </c>
      <c r="H40" s="77"/>
      <c r="I40" s="21" t="s">
        <v>27</v>
      </c>
      <c r="J40" s="22" t="s">
        <v>28</v>
      </c>
      <c r="K40" s="21" t="s">
        <v>29</v>
      </c>
      <c r="L40" s="23" t="s">
        <v>30</v>
      </c>
    </row>
    <row r="41" spans="1:12" ht="12.75" customHeight="1">
      <c r="A41" s="98" t="s">
        <v>6</v>
      </c>
      <c r="B41" s="99"/>
      <c r="C41" s="100"/>
      <c r="D41" s="104" t="s">
        <v>13</v>
      </c>
      <c r="E41" s="105"/>
      <c r="F41" s="106"/>
      <c r="G41" s="116" t="s">
        <v>12</v>
      </c>
      <c r="H41" s="116"/>
      <c r="I41" s="6">
        <f>2652000+100000</f>
        <v>2752000</v>
      </c>
      <c r="J41" s="6"/>
      <c r="K41" s="20">
        <f>2754000+100000</f>
        <v>2854000</v>
      </c>
      <c r="L41" s="24"/>
    </row>
    <row r="42" spans="1:12" ht="12.75">
      <c r="A42" s="98"/>
      <c r="B42" s="99"/>
      <c r="C42" s="100"/>
      <c r="D42" s="104"/>
      <c r="E42" s="105"/>
      <c r="F42" s="106"/>
      <c r="G42" s="50" t="s">
        <v>15</v>
      </c>
      <c r="H42" s="50"/>
      <c r="I42" s="8"/>
      <c r="J42" s="8">
        <f>2672000+140000</f>
        <v>2812000</v>
      </c>
      <c r="K42" s="9"/>
      <c r="L42" s="25">
        <f>2774000+140000</f>
        <v>2914000</v>
      </c>
    </row>
    <row r="43" spans="1:12" ht="12.75">
      <c r="A43" s="98"/>
      <c r="B43" s="99"/>
      <c r="C43" s="100"/>
      <c r="D43" s="122" t="s">
        <v>14</v>
      </c>
      <c r="E43" s="123"/>
      <c r="F43" s="124"/>
      <c r="G43" s="50" t="s">
        <v>12</v>
      </c>
      <c r="H43" s="50"/>
      <c r="I43" s="8">
        <f>2652000+150000</f>
        <v>2802000</v>
      </c>
      <c r="J43" s="8"/>
      <c r="K43" s="10">
        <f>2754000+150000</f>
        <v>2904000</v>
      </c>
      <c r="L43" s="26"/>
    </row>
    <row r="44" spans="1:12" ht="12.75">
      <c r="A44" s="98"/>
      <c r="B44" s="99"/>
      <c r="C44" s="100"/>
      <c r="D44" s="125"/>
      <c r="E44" s="126"/>
      <c r="F44" s="127"/>
      <c r="G44" s="50" t="s">
        <v>15</v>
      </c>
      <c r="H44" s="50"/>
      <c r="I44" s="8"/>
      <c r="J44" s="8">
        <f>2672000+170000</f>
        <v>2842000</v>
      </c>
      <c r="K44" s="9"/>
      <c r="L44" s="25">
        <f>2774000+170000</f>
        <v>2944000</v>
      </c>
    </row>
    <row r="45" spans="1:12" ht="12.75" customHeight="1">
      <c r="A45" s="98"/>
      <c r="B45" s="99"/>
      <c r="C45" s="100"/>
      <c r="D45" s="107" t="s">
        <v>22</v>
      </c>
      <c r="E45" s="108"/>
      <c r="F45" s="108"/>
      <c r="G45" s="108"/>
      <c r="H45" s="109"/>
      <c r="I45" s="62">
        <v>45000</v>
      </c>
      <c r="J45" s="62">
        <v>50000</v>
      </c>
      <c r="K45" s="62">
        <v>45000</v>
      </c>
      <c r="L45" s="63">
        <v>50000</v>
      </c>
    </row>
    <row r="46" spans="1:12" ht="2.25" customHeight="1">
      <c r="A46" s="98"/>
      <c r="B46" s="99"/>
      <c r="C46" s="100"/>
      <c r="D46" s="110"/>
      <c r="E46" s="111"/>
      <c r="F46" s="111"/>
      <c r="G46" s="111"/>
      <c r="H46" s="112"/>
      <c r="I46" s="62"/>
      <c r="J46" s="62"/>
      <c r="K46" s="62"/>
      <c r="L46" s="63"/>
    </row>
    <row r="47" spans="1:12" ht="17.25" customHeight="1">
      <c r="A47" s="117"/>
      <c r="B47" s="118"/>
      <c r="C47" s="119"/>
      <c r="D47" s="113" t="s">
        <v>7</v>
      </c>
      <c r="E47" s="114"/>
      <c r="F47" s="114"/>
      <c r="G47" s="114"/>
      <c r="H47" s="115"/>
      <c r="I47" s="64">
        <v>25000</v>
      </c>
      <c r="J47" s="64"/>
      <c r="K47" s="64"/>
      <c r="L47" s="65"/>
    </row>
    <row r="48" spans="1:12" ht="18" customHeight="1">
      <c r="A48" s="71" t="s">
        <v>8</v>
      </c>
      <c r="B48" s="72"/>
      <c r="C48" s="72"/>
      <c r="D48" s="66" t="s">
        <v>20</v>
      </c>
      <c r="E48" s="66"/>
      <c r="F48" s="66"/>
      <c r="G48" s="33" t="s">
        <v>9</v>
      </c>
      <c r="H48" s="34"/>
      <c r="I48" s="67">
        <f>2652000+135000</f>
        <v>2787000</v>
      </c>
      <c r="J48" s="67"/>
      <c r="K48" s="37">
        <f>2754000+135000</f>
        <v>2889000</v>
      </c>
      <c r="L48" s="69"/>
    </row>
    <row r="49" spans="1:12" ht="5.25" customHeight="1" hidden="1">
      <c r="A49" s="71"/>
      <c r="B49" s="72"/>
      <c r="C49" s="72"/>
      <c r="D49" s="66"/>
      <c r="E49" s="66"/>
      <c r="F49" s="66"/>
      <c r="G49" s="35"/>
      <c r="H49" s="36"/>
      <c r="I49" s="68"/>
      <c r="J49" s="68"/>
      <c r="K49" s="38"/>
      <c r="L49" s="70"/>
    </row>
    <row r="50" spans="1:12" ht="30" customHeight="1">
      <c r="A50" s="71"/>
      <c r="B50" s="72"/>
      <c r="C50" s="72"/>
      <c r="D50" s="66"/>
      <c r="E50" s="66"/>
      <c r="F50" s="66"/>
      <c r="G50" s="33" t="s">
        <v>16</v>
      </c>
      <c r="H50" s="34"/>
      <c r="I50" s="67"/>
      <c r="J50" s="67">
        <f>2672000+150000</f>
        <v>2822000</v>
      </c>
      <c r="K50" s="37"/>
      <c r="L50" s="39">
        <f>2774000+150000</f>
        <v>2924000</v>
      </c>
    </row>
    <row r="51" spans="1:12" ht="7.5" customHeight="1" hidden="1">
      <c r="A51" s="71"/>
      <c r="B51" s="72"/>
      <c r="C51" s="72"/>
      <c r="D51" s="66"/>
      <c r="E51" s="66"/>
      <c r="F51" s="66"/>
      <c r="G51" s="35"/>
      <c r="H51" s="36"/>
      <c r="I51" s="68"/>
      <c r="J51" s="68"/>
      <c r="K51" s="38"/>
      <c r="L51" s="40"/>
    </row>
    <row r="52" spans="1:12" ht="30" customHeight="1">
      <c r="A52" s="95" t="s">
        <v>10</v>
      </c>
      <c r="B52" s="96"/>
      <c r="C52" s="97"/>
      <c r="D52" s="41" t="s">
        <v>23</v>
      </c>
      <c r="E52" s="42"/>
      <c r="F52" s="43"/>
      <c r="G52" s="50" t="s">
        <v>9</v>
      </c>
      <c r="H52" s="50"/>
      <c r="I52" s="8">
        <f>2652000+155000</f>
        <v>2807000</v>
      </c>
      <c r="J52" s="8"/>
      <c r="K52" s="13">
        <f>2754000+155000</f>
        <v>2909000</v>
      </c>
      <c r="L52" s="27"/>
    </row>
    <row r="53" spans="1:12" ht="23.25" customHeight="1">
      <c r="A53" s="98"/>
      <c r="B53" s="99"/>
      <c r="C53" s="100"/>
      <c r="D53" s="44"/>
      <c r="E53" s="45"/>
      <c r="F53" s="46"/>
      <c r="G53" s="51" t="s">
        <v>11</v>
      </c>
      <c r="H53" s="52"/>
      <c r="I53" s="8">
        <f>2652000+205000</f>
        <v>2857000</v>
      </c>
      <c r="J53" s="8"/>
      <c r="K53" s="13">
        <f>2754000+205000</f>
        <v>2959000</v>
      </c>
      <c r="L53" s="27"/>
    </row>
    <row r="54" spans="1:12" ht="24" customHeight="1">
      <c r="A54" s="98"/>
      <c r="B54" s="99"/>
      <c r="C54" s="100"/>
      <c r="D54" s="44"/>
      <c r="E54" s="45"/>
      <c r="F54" s="46"/>
      <c r="G54" s="50" t="s">
        <v>16</v>
      </c>
      <c r="H54" s="50"/>
      <c r="I54" s="8"/>
      <c r="J54" s="8">
        <f>2672000+180000</f>
        <v>2852000</v>
      </c>
      <c r="K54" s="7"/>
      <c r="L54" s="28">
        <f>2774000+180000</f>
        <v>2954000</v>
      </c>
    </row>
    <row r="55" spans="1:12" ht="29.25" customHeight="1" thickBot="1">
      <c r="A55" s="101"/>
      <c r="B55" s="102"/>
      <c r="C55" s="103"/>
      <c r="D55" s="47"/>
      <c r="E55" s="48"/>
      <c r="F55" s="49"/>
      <c r="G55" s="53" t="s">
        <v>18</v>
      </c>
      <c r="H55" s="54"/>
      <c r="I55" s="29"/>
      <c r="J55" s="29">
        <f>2672000+240000</f>
        <v>2912000</v>
      </c>
      <c r="K55" s="30"/>
      <c r="L55" s="31">
        <f>2774000+240000</f>
        <v>3014000</v>
      </c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2"/>
      <c r="J56" s="12"/>
      <c r="K56" s="11"/>
      <c r="L56" s="1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/>
  <mergeCells count="48">
    <mergeCell ref="I45:I46"/>
    <mergeCell ref="J45:J46"/>
    <mergeCell ref="I50:I51"/>
    <mergeCell ref="J50:J51"/>
    <mergeCell ref="A41:C47"/>
    <mergeCell ref="I1:L1"/>
    <mergeCell ref="I2:L2"/>
    <mergeCell ref="I3:L3"/>
    <mergeCell ref="I4:L4"/>
    <mergeCell ref="D43:F44"/>
    <mergeCell ref="G43:H43"/>
    <mergeCell ref="G44:H44"/>
    <mergeCell ref="H23:J23"/>
    <mergeCell ref="H24:J29"/>
    <mergeCell ref="A52:C55"/>
    <mergeCell ref="D41:F42"/>
    <mergeCell ref="D45:H46"/>
    <mergeCell ref="D47:H47"/>
    <mergeCell ref="G41:H41"/>
    <mergeCell ref="G42:H42"/>
    <mergeCell ref="A48:C51"/>
    <mergeCell ref="A6:J6"/>
    <mergeCell ref="K6:L6"/>
    <mergeCell ref="A40:C40"/>
    <mergeCell ref="D40:F40"/>
    <mergeCell ref="G40:H40"/>
    <mergeCell ref="K23:L23"/>
    <mergeCell ref="K24:L29"/>
    <mergeCell ref="K30:L36"/>
    <mergeCell ref="A8:G38"/>
    <mergeCell ref="H30:J36"/>
    <mergeCell ref="K45:K46"/>
    <mergeCell ref="L45:L46"/>
    <mergeCell ref="I47:L47"/>
    <mergeCell ref="D48:F51"/>
    <mergeCell ref="G48:H49"/>
    <mergeCell ref="I48:I49"/>
    <mergeCell ref="J48:J49"/>
    <mergeCell ref="K48:K49"/>
    <mergeCell ref="L48:L49"/>
    <mergeCell ref="G50:H51"/>
    <mergeCell ref="K50:K51"/>
    <mergeCell ref="L50:L51"/>
    <mergeCell ref="D52:F55"/>
    <mergeCell ref="G52:H52"/>
    <mergeCell ref="G53:H53"/>
    <mergeCell ref="G54:H54"/>
    <mergeCell ref="G55:H55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Isuzu-OP</cp:lastModifiedBy>
  <cp:lastPrinted>2016-04-14T09:47:13Z</cp:lastPrinted>
  <dcterms:created xsi:type="dcterms:W3CDTF">1996-10-08T23:32:33Z</dcterms:created>
  <dcterms:modified xsi:type="dcterms:W3CDTF">2016-04-14T09:47:24Z</dcterms:modified>
  <cp:category/>
  <cp:version/>
  <cp:contentType/>
  <cp:contentStatus/>
</cp:coreProperties>
</file>